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en\Desktop\MGTO_2020\"/>
    </mc:Choice>
  </mc:AlternateContent>
  <xr:revisionPtr revIDLastSave="0" documentId="13_ncr:1_{4BDD0DAD-53EB-4103-969B-8C01D64EBD14}" xr6:coauthVersionLast="45" xr6:coauthVersionMax="45" xr10:uidLastSave="{00000000-0000-0000-0000-000000000000}"/>
  <bookViews>
    <workbookView xWindow="-120" yWindow="-120" windowWidth="29040" windowHeight="15840" xr2:uid="{C8661DD0-A10C-4C3D-9D5B-A06A96382F03}"/>
  </bookViews>
  <sheets>
    <sheet name="Sheet1" sheetId="1" r:id="rId1"/>
  </sheets>
  <definedNames>
    <definedName name="_xlnm.Print_Area" localSheetId="0">Sheet1!$B$1:$H$61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G61" i="1"/>
  <c r="J4" i="1"/>
  <c r="J3" i="1"/>
  <c r="E61" i="1"/>
</calcChain>
</file>

<file path=xl/sharedStrings.xml><?xml version="1.0" encoding="utf-8"?>
<sst xmlns="http://schemas.openxmlformats.org/spreadsheetml/2006/main" count="84" uniqueCount="74">
  <si>
    <t>價格</t>
  </si>
  <si>
    <t>創意慨念及故事版</t>
  </si>
  <si>
    <t>十分有創意及非常符合主旨和要求</t>
  </si>
  <si>
    <t xml:space="preserve"> </t>
  </si>
  <si>
    <t>沒有創意及不符合主旨和要求</t>
  </si>
  <si>
    <t>略有創意及略符合主旨和要求</t>
  </si>
  <si>
    <t>具有創意及符合主旨和要求</t>
  </si>
  <si>
    <t>澳門旅遊形象宣傳片(3分鍾及1分鍾)及廣告片(30秒)</t>
  </si>
  <si>
    <t>提交標書之最低價格 除 每份投標書價格 乘 100 乘15%</t>
  </si>
  <si>
    <t>=合適價格百分比</t>
  </si>
  <si>
    <t>5套主題性澳門衹旅遊廣告片 (@30秒)</t>
  </si>
  <si>
    <t>16% to 20%</t>
  </si>
  <si>
    <t>11% to 15%</t>
  </si>
  <si>
    <t>1% to 10%</t>
  </si>
  <si>
    <t>19% to 25%</t>
  </si>
  <si>
    <t>11% to 18%</t>
  </si>
  <si>
    <t>投標人經驗及履歷</t>
  </si>
  <si>
    <t>具備工作經驗，根據M/1(營業稅-開業/更改申報表)或相關文件證明</t>
  </si>
  <si>
    <t>工作經驗10年或以上</t>
  </si>
  <si>
    <t>工作經驗 7 至9 年</t>
  </si>
  <si>
    <t>工作經驗 4 至6 年</t>
  </si>
  <si>
    <t>工作經驗 1 至3 年</t>
  </si>
  <si>
    <t>工作經驗 3個月 至1年</t>
  </si>
  <si>
    <t>其餘情況</t>
  </si>
  <si>
    <t>同類型服務之履歷</t>
  </si>
  <si>
    <t>每份同類型服務之證明(例如:判給信、合同、或付款證明等)，將給</t>
  </si>
  <si>
    <t>于0.5%，最多2.5%</t>
  </si>
  <si>
    <t>沒有遞交同類型服務證明的投標書</t>
  </si>
  <si>
    <t>0.5% to 2.5%</t>
  </si>
  <si>
    <t>10.2.1</t>
  </si>
  <si>
    <t>10.2.2</t>
  </si>
  <si>
    <t>團隊成員之經驗</t>
  </si>
  <si>
    <t>團隊成員分別為:</t>
  </si>
  <si>
    <t>(a) 導演</t>
  </si>
  <si>
    <t>(b) 監制</t>
  </si>
  <si>
    <t>(c) 攝影指導</t>
  </si>
  <si>
    <t>(d) 後期制作團隊</t>
  </si>
  <si>
    <t>(e)作曲</t>
  </si>
  <si>
    <t>制作價值</t>
  </si>
  <si>
    <t>澳門實景拍攝</t>
  </si>
  <si>
    <t>10天或以上</t>
  </si>
  <si>
    <t>6-9天</t>
  </si>
  <si>
    <t>5天或以下</t>
  </si>
  <si>
    <t>拍攝器材</t>
  </si>
  <si>
    <t>質量最好及最完整的拍攝器材</t>
  </si>
  <si>
    <t>3.1% to 4%</t>
  </si>
  <si>
    <t>質量好及完整的拍攝器材</t>
  </si>
  <si>
    <t>質量符合要求及提供所須標準的拍攝器材</t>
  </si>
  <si>
    <t>不符合拍攝器材之要求</t>
  </si>
  <si>
    <t>2.1 to 3%</t>
  </si>
  <si>
    <t>1% to 2%</t>
  </si>
  <si>
    <t>後期制作設備</t>
  </si>
  <si>
    <t>質量最好及最完整的後期制作設備</t>
  </si>
  <si>
    <t>質量好及完整的後期制作設備</t>
  </si>
  <si>
    <t>質量符合要求及提供所須標準的後期制作設備材</t>
  </si>
  <si>
    <t>不符合後期制作設備材之要求</t>
  </si>
  <si>
    <t>(為了評分，應附上已提供服務的證明文件(例如:判給信、合同、或付款證明等否則不作計分)</t>
  </si>
  <si>
    <t>後期設備清清單內容根據承投規則第2部分3.5款進行評分。</t>
  </si>
  <si>
    <t>總分</t>
  </si>
  <si>
    <t>項</t>
  </si>
  <si>
    <t>評分內容</t>
  </si>
  <si>
    <t>評分比率</t>
  </si>
  <si>
    <t>每項佔分</t>
  </si>
  <si>
    <t>Remarks</t>
  </si>
  <si>
    <t>預計沙龍爭取分數</t>
  </si>
  <si>
    <r>
      <t>如有最低投標價是5百萬，沙龍投6百萬。沙龍分數是</t>
    </r>
    <r>
      <rPr>
        <sz val="11"/>
        <color rgb="FF00B050"/>
        <rFont val="Calibri"/>
        <family val="2"/>
        <scheme val="minor"/>
      </rPr>
      <t>12.5</t>
    </r>
  </si>
  <si>
    <r>
      <t>如有最低投標價是4.5百萬，沙龍投6百萬。沙龍分數是</t>
    </r>
    <r>
      <rPr>
        <sz val="11"/>
        <color rgb="FF00B050"/>
        <rFont val="Calibri"/>
        <family val="2"/>
        <scheme val="minor"/>
      </rPr>
      <t>11.25</t>
    </r>
  </si>
  <si>
    <t>沙龍(投標人)此項應達滿分。</t>
  </si>
  <si>
    <t>團隊經驗平均應達90分。</t>
  </si>
  <si>
    <t>拍攝天可拿滿分</t>
  </si>
  <si>
    <t>拍攝器材可拿滿分</t>
  </si>
  <si>
    <t>後期制作設備應可拿70分</t>
  </si>
  <si>
    <t>待創意和故事版完成才檢討。</t>
  </si>
  <si>
    <t>其他投標者每低50萬，我們會損失1.25分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</si>
</sst>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5" xfId="0" quotePrefix="1" applyBorder="1"/>
    <xf numFmtId="0" fontId="2" fillId="0" borderId="6" xfId="0" applyFont="1" applyBorder="1" applyAlignment="1">
      <alignment horizontal="center" vertical="center"/>
    </xf>
    <xf numFmtId="0" fontId="0" fillId="0" borderId="7" xfId="0" quotePrefix="1" applyBorder="1"/>
    <xf numFmtId="0" fontId="0" fillId="0" borderId="7" xfId="0" applyBorder="1"/>
    <xf numFmtId="0" fontId="3" fillId="0" borderId="5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2" xfId="0" applyBorder="1"/>
    <xf numFmtId="9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9" fontId="0" fillId="0" borderId="13" xfId="0" applyNumberFormat="1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0" fillId="0" borderId="1" xfId="0" applyBorder="1"/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10" fontId="0" fillId="0" borderId="0" xfId="1" applyNumberFormat="1" applyFont="1"/>
    <xf numFmtId="0" fontId="0" fillId="0" borderId="17" xfId="0" applyBorder="1"/>
    <xf numFmtId="0" fontId="0" fillId="0" borderId="18" xfId="0" applyBorder="1"/>
    <xf numFmtId="0" fontId="2" fillId="0" borderId="10" xfId="0" applyFont="1" applyBorder="1" applyAlignment="1">
      <alignment horizontal="center" vertical="center"/>
    </xf>
    <xf numFmtId="0" fontId="0" fillId="0" borderId="11" xfId="0" applyBorder="1"/>
    <xf numFmtId="0" fontId="2" fillId="0" borderId="12" xfId="0" applyFont="1" applyBorder="1" applyAlignment="1">
      <alignment horizontal="center" vertical="center"/>
    </xf>
    <xf numFmtId="0" fontId="0" fillId="0" borderId="13" xfId="0" applyBorder="1"/>
    <xf numFmtId="0" fontId="5" fillId="2" borderId="17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7" fillId="0" borderId="0" xfId="0" applyFont="1"/>
    <xf numFmtId="0" fontId="8" fillId="0" borderId="16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8293-25CF-4429-AD68-2A998041BABE}">
  <sheetPr>
    <pageSetUpPr fitToPage="1"/>
  </sheetPr>
  <dimension ref="B2:J61"/>
  <sheetViews>
    <sheetView tabSelected="1" workbookViewId="0">
      <selection activeCell="J16" sqref="J16"/>
    </sheetView>
  </sheetViews>
  <sheetFormatPr defaultRowHeight="15" x14ac:dyDescent="0.25"/>
  <cols>
    <col min="2" max="2" width="9.140625" style="2"/>
    <col min="3" max="3" width="74.28515625" customWidth="1"/>
    <col min="4" max="4" width="11.42578125" customWidth="1"/>
    <col min="5" max="5" width="11.7109375" style="1" customWidth="1"/>
    <col min="6" max="6" width="3.140625" customWidth="1"/>
    <col min="7" max="7" width="18.140625" customWidth="1"/>
    <col min="8" max="8" width="30.85546875" customWidth="1"/>
    <col min="10" max="10" width="20.85546875" customWidth="1"/>
  </cols>
  <sheetData>
    <row r="2" spans="2:10" x14ac:dyDescent="0.25">
      <c r="B2" s="31" t="s">
        <v>59</v>
      </c>
      <c r="C2" s="29" t="s">
        <v>60</v>
      </c>
      <c r="D2" s="30" t="s">
        <v>61</v>
      </c>
      <c r="E2" s="32" t="s">
        <v>62</v>
      </c>
      <c r="G2" s="35" t="s">
        <v>64</v>
      </c>
      <c r="H2" s="37" t="s">
        <v>63</v>
      </c>
    </row>
    <row r="3" spans="2:10" ht="30" x14ac:dyDescent="0.25">
      <c r="B3" s="3">
        <v>10.1</v>
      </c>
      <c r="C3" s="39" t="s">
        <v>0</v>
      </c>
      <c r="D3" s="16"/>
      <c r="E3" s="14"/>
      <c r="G3" s="12"/>
      <c r="H3" s="38" t="s">
        <v>65</v>
      </c>
      <c r="J3" s="51">
        <f>5000000/6000000*100*15%</f>
        <v>12.500000000000002</v>
      </c>
    </row>
    <row r="4" spans="2:10" ht="30" x14ac:dyDescent="0.25">
      <c r="B4" s="5"/>
      <c r="C4" s="6" t="s">
        <v>8</v>
      </c>
      <c r="D4" s="17"/>
      <c r="E4" s="33"/>
      <c r="G4" s="36"/>
      <c r="H4" s="41" t="s">
        <v>66</v>
      </c>
      <c r="J4" s="51">
        <f>4500000/6000000*100*15%</f>
        <v>11.25</v>
      </c>
    </row>
    <row r="5" spans="2:10" ht="26.25" x14ac:dyDescent="0.25">
      <c r="B5" s="5"/>
      <c r="C5" s="7" t="s">
        <v>9</v>
      </c>
      <c r="D5" s="18"/>
      <c r="E5" s="34">
        <v>0.15</v>
      </c>
      <c r="G5" s="33">
        <v>12.5</v>
      </c>
      <c r="H5" s="52" t="s">
        <v>73</v>
      </c>
      <c r="J5" s="51">
        <f>4000000/6000000*100*15%</f>
        <v>9.9999999999999982</v>
      </c>
    </row>
    <row r="6" spans="2:10" x14ac:dyDescent="0.25">
      <c r="B6" s="8"/>
      <c r="C6" s="9"/>
      <c r="D6" s="19"/>
      <c r="E6" s="15"/>
      <c r="G6" s="13"/>
      <c r="H6" s="13"/>
    </row>
    <row r="7" spans="2:10" x14ac:dyDescent="0.25">
      <c r="B7" s="3">
        <v>10.199999999999999</v>
      </c>
      <c r="C7" s="4" t="s">
        <v>1</v>
      </c>
      <c r="D7" s="16"/>
      <c r="E7" s="14"/>
      <c r="G7" s="12"/>
      <c r="H7" s="12"/>
    </row>
    <row r="8" spans="2:10" x14ac:dyDescent="0.25">
      <c r="B8" s="5" t="s">
        <v>29</v>
      </c>
      <c r="C8" s="6" t="s">
        <v>7</v>
      </c>
      <c r="D8" s="18"/>
      <c r="E8" s="33"/>
      <c r="G8" s="36"/>
      <c r="H8" s="36"/>
    </row>
    <row r="9" spans="2:10" x14ac:dyDescent="0.25">
      <c r="B9" s="5"/>
      <c r="C9" s="6" t="s">
        <v>2</v>
      </c>
      <c r="D9" s="20" t="s">
        <v>11</v>
      </c>
      <c r="E9" s="33"/>
      <c r="G9" s="36"/>
      <c r="H9" s="36" t="s">
        <v>72</v>
      </c>
    </row>
    <row r="10" spans="2:10" x14ac:dyDescent="0.25">
      <c r="B10" s="5"/>
      <c r="C10" s="6" t="s">
        <v>6</v>
      </c>
      <c r="D10" s="20" t="s">
        <v>12</v>
      </c>
      <c r="E10" s="33"/>
      <c r="G10" s="36"/>
      <c r="H10" s="36"/>
    </row>
    <row r="11" spans="2:10" x14ac:dyDescent="0.25">
      <c r="B11" s="5"/>
      <c r="C11" s="6" t="s">
        <v>5</v>
      </c>
      <c r="D11" s="20" t="s">
        <v>13</v>
      </c>
      <c r="E11" s="33"/>
      <c r="G11" s="36"/>
      <c r="H11" s="36"/>
    </row>
    <row r="12" spans="2:10" x14ac:dyDescent="0.25">
      <c r="B12" s="5"/>
      <c r="C12" s="6" t="s">
        <v>4</v>
      </c>
      <c r="D12" s="21">
        <v>0</v>
      </c>
      <c r="E12" s="33"/>
      <c r="G12" s="36"/>
      <c r="H12" s="36"/>
    </row>
    <row r="13" spans="2:10" x14ac:dyDescent="0.25">
      <c r="B13" s="5"/>
      <c r="C13" s="6" t="s">
        <v>3</v>
      </c>
      <c r="D13" s="18"/>
      <c r="E13" s="33"/>
      <c r="G13" s="36"/>
      <c r="H13" s="36"/>
    </row>
    <row r="14" spans="2:10" x14ac:dyDescent="0.25">
      <c r="B14" s="5" t="s">
        <v>30</v>
      </c>
      <c r="C14" s="6" t="s">
        <v>10</v>
      </c>
      <c r="D14" s="18"/>
      <c r="E14" s="34"/>
      <c r="G14" s="36"/>
      <c r="H14" s="36"/>
    </row>
    <row r="15" spans="2:10" x14ac:dyDescent="0.25">
      <c r="B15" s="5"/>
      <c r="C15" s="6" t="s">
        <v>2</v>
      </c>
      <c r="D15" s="22" t="s">
        <v>14</v>
      </c>
      <c r="E15" s="33"/>
      <c r="G15" s="36"/>
      <c r="H15" s="36"/>
    </row>
    <row r="16" spans="2:10" x14ac:dyDescent="0.25">
      <c r="B16" s="5"/>
      <c r="C16" s="6" t="s">
        <v>6</v>
      </c>
      <c r="D16" s="22" t="s">
        <v>15</v>
      </c>
      <c r="E16" s="33"/>
      <c r="G16" s="36"/>
      <c r="H16" s="36"/>
    </row>
    <row r="17" spans="2:8" x14ac:dyDescent="0.25">
      <c r="B17" s="5"/>
      <c r="C17" s="6" t="s">
        <v>5</v>
      </c>
      <c r="D17" s="22" t="s">
        <v>13</v>
      </c>
      <c r="E17" s="33"/>
      <c r="G17" s="36"/>
      <c r="H17" s="36"/>
    </row>
    <row r="18" spans="2:8" x14ac:dyDescent="0.25">
      <c r="B18" s="5"/>
      <c r="C18" s="6" t="s">
        <v>4</v>
      </c>
      <c r="D18" s="23">
        <v>0</v>
      </c>
      <c r="E18" s="34">
        <v>0.45</v>
      </c>
      <c r="G18" s="36"/>
      <c r="H18" s="36"/>
    </row>
    <row r="19" spans="2:8" x14ac:dyDescent="0.25">
      <c r="B19" s="8"/>
      <c r="C19" s="10"/>
      <c r="D19" s="19"/>
      <c r="E19" s="15"/>
      <c r="G19" s="13"/>
      <c r="H19" s="13"/>
    </row>
    <row r="20" spans="2:8" x14ac:dyDescent="0.25">
      <c r="B20" s="3">
        <v>10.3</v>
      </c>
      <c r="C20" s="4" t="s">
        <v>16</v>
      </c>
      <c r="D20" s="16"/>
      <c r="E20" s="14"/>
      <c r="G20" s="12"/>
      <c r="H20" s="12"/>
    </row>
    <row r="21" spans="2:8" x14ac:dyDescent="0.25">
      <c r="B21" s="5"/>
      <c r="C21" s="6" t="s">
        <v>17</v>
      </c>
      <c r="D21" s="18"/>
      <c r="E21" s="33"/>
      <c r="G21" s="36"/>
      <c r="H21" s="36"/>
    </row>
    <row r="22" spans="2:8" x14ac:dyDescent="0.25">
      <c r="B22" s="5"/>
      <c r="C22" s="6" t="s">
        <v>18</v>
      </c>
      <c r="D22" s="24">
        <v>2.5000000000000001E-2</v>
      </c>
      <c r="E22" s="33"/>
      <c r="G22" s="40">
        <v>2.5</v>
      </c>
      <c r="H22" s="36" t="s">
        <v>67</v>
      </c>
    </row>
    <row r="23" spans="2:8" x14ac:dyDescent="0.25">
      <c r="B23" s="5"/>
      <c r="C23" s="6" t="s">
        <v>19</v>
      </c>
      <c r="D23" s="24">
        <v>0.02</v>
      </c>
      <c r="E23" s="33"/>
      <c r="G23" s="40"/>
      <c r="H23" s="36"/>
    </row>
    <row r="24" spans="2:8" x14ac:dyDescent="0.25">
      <c r="B24" s="5"/>
      <c r="C24" s="6" t="s">
        <v>20</v>
      </c>
      <c r="D24" s="24">
        <v>1.4999999999999999E-2</v>
      </c>
      <c r="E24" s="33"/>
      <c r="G24" s="40"/>
      <c r="H24" s="36"/>
    </row>
    <row r="25" spans="2:8" x14ac:dyDescent="0.25">
      <c r="B25" s="5"/>
      <c r="C25" s="6" t="s">
        <v>21</v>
      </c>
      <c r="D25" s="24">
        <v>0.01</v>
      </c>
      <c r="E25" s="33"/>
      <c r="G25" s="40"/>
      <c r="H25" s="36"/>
    </row>
    <row r="26" spans="2:8" x14ac:dyDescent="0.25">
      <c r="B26" s="5"/>
      <c r="C26" s="6" t="s">
        <v>22</v>
      </c>
      <c r="D26" s="24">
        <v>5.0000000000000001E-3</v>
      </c>
      <c r="E26" s="33"/>
      <c r="G26" s="40"/>
      <c r="H26" s="36"/>
    </row>
    <row r="27" spans="2:8" x14ac:dyDescent="0.25">
      <c r="B27" s="5"/>
      <c r="C27" s="6" t="s">
        <v>23</v>
      </c>
      <c r="D27" s="24">
        <v>0</v>
      </c>
      <c r="E27" s="33"/>
      <c r="G27" s="40"/>
      <c r="H27" s="36"/>
    </row>
    <row r="28" spans="2:8" x14ac:dyDescent="0.25">
      <c r="B28" s="5"/>
      <c r="C28" s="6"/>
      <c r="D28" s="18"/>
      <c r="E28" s="33"/>
      <c r="G28" s="40"/>
      <c r="H28" s="36"/>
    </row>
    <row r="29" spans="2:8" x14ac:dyDescent="0.25">
      <c r="B29" s="5"/>
      <c r="C29" s="6" t="s">
        <v>24</v>
      </c>
      <c r="D29" s="24">
        <v>2.5000000000000001E-2</v>
      </c>
      <c r="E29" s="33"/>
      <c r="G29" s="40">
        <v>2.5</v>
      </c>
      <c r="H29" s="36" t="s">
        <v>67</v>
      </c>
    </row>
    <row r="30" spans="2:8" x14ac:dyDescent="0.25">
      <c r="B30" s="5"/>
      <c r="C30" s="6" t="s">
        <v>25</v>
      </c>
      <c r="D30" s="18"/>
      <c r="E30" s="33"/>
      <c r="G30" s="40"/>
      <c r="H30" s="36"/>
    </row>
    <row r="31" spans="2:8" x14ac:dyDescent="0.25">
      <c r="B31" s="5"/>
      <c r="C31" s="6" t="s">
        <v>26</v>
      </c>
      <c r="D31" s="22" t="s">
        <v>28</v>
      </c>
      <c r="E31" s="33"/>
      <c r="G31" s="40"/>
      <c r="H31" s="36"/>
    </row>
    <row r="32" spans="2:8" x14ac:dyDescent="0.25">
      <c r="B32" s="5"/>
      <c r="C32" s="6" t="s">
        <v>27</v>
      </c>
      <c r="D32" s="23">
        <v>0</v>
      </c>
      <c r="E32" s="34">
        <v>0.05</v>
      </c>
      <c r="G32" s="40"/>
      <c r="H32" s="36"/>
    </row>
    <row r="33" spans="2:10" x14ac:dyDescent="0.25">
      <c r="B33" s="5"/>
      <c r="C33" s="11" t="s">
        <v>56</v>
      </c>
      <c r="D33" s="18"/>
      <c r="E33" s="33"/>
      <c r="G33" s="36"/>
      <c r="H33" s="36"/>
    </row>
    <row r="34" spans="2:10" x14ac:dyDescent="0.25">
      <c r="B34" s="8"/>
      <c r="C34" s="10"/>
      <c r="D34" s="19"/>
      <c r="E34" s="15"/>
      <c r="G34" s="13"/>
      <c r="H34" s="13"/>
    </row>
    <row r="35" spans="2:10" x14ac:dyDescent="0.25">
      <c r="B35" s="3">
        <v>10.4</v>
      </c>
      <c r="C35" s="4" t="s">
        <v>31</v>
      </c>
      <c r="D35" s="16"/>
      <c r="E35" s="14"/>
      <c r="G35" s="12"/>
      <c r="H35" s="12"/>
    </row>
    <row r="36" spans="2:10" x14ac:dyDescent="0.25">
      <c r="B36" s="5"/>
      <c r="C36" s="6" t="s">
        <v>32</v>
      </c>
      <c r="D36" s="18"/>
      <c r="E36" s="33"/>
      <c r="G36" s="36"/>
      <c r="H36" s="36" t="s">
        <v>68</v>
      </c>
    </row>
    <row r="37" spans="2:10" x14ac:dyDescent="0.25">
      <c r="B37" s="5"/>
      <c r="C37" s="6" t="s">
        <v>33</v>
      </c>
      <c r="D37" s="23">
        <v>0.05</v>
      </c>
      <c r="E37" s="33"/>
      <c r="G37" s="40">
        <v>4.5</v>
      </c>
      <c r="H37" s="36"/>
    </row>
    <row r="38" spans="2:10" x14ac:dyDescent="0.25">
      <c r="B38" s="5"/>
      <c r="C38" s="6" t="s">
        <v>34</v>
      </c>
      <c r="D38" s="23">
        <v>0.05</v>
      </c>
      <c r="E38" s="33"/>
      <c r="G38" s="40">
        <v>5</v>
      </c>
      <c r="H38" s="36"/>
    </row>
    <row r="39" spans="2:10" x14ac:dyDescent="0.25">
      <c r="B39" s="5"/>
      <c r="C39" s="7" t="s">
        <v>35</v>
      </c>
      <c r="D39" s="23">
        <v>0.05</v>
      </c>
      <c r="E39" s="33"/>
      <c r="G39" s="40">
        <v>4.5</v>
      </c>
      <c r="H39" s="36"/>
    </row>
    <row r="40" spans="2:10" x14ac:dyDescent="0.25">
      <c r="B40" s="5"/>
      <c r="C40" s="6" t="s">
        <v>36</v>
      </c>
      <c r="D40" s="23">
        <v>0.05</v>
      </c>
      <c r="E40" s="33"/>
      <c r="G40" s="40">
        <v>4</v>
      </c>
      <c r="H40" s="36"/>
    </row>
    <row r="41" spans="2:10" x14ac:dyDescent="0.25">
      <c r="B41" s="5"/>
      <c r="C41" s="7" t="s">
        <v>37</v>
      </c>
      <c r="D41" s="23">
        <v>0.05</v>
      </c>
      <c r="E41" s="34">
        <v>0.25</v>
      </c>
      <c r="G41" s="40">
        <v>4.5</v>
      </c>
      <c r="H41" s="36"/>
    </row>
    <row r="42" spans="2:10" x14ac:dyDescent="0.25">
      <c r="B42" s="8"/>
      <c r="C42" s="10"/>
      <c r="D42" s="19"/>
      <c r="E42" s="15"/>
      <c r="G42" s="13"/>
      <c r="H42" s="13"/>
    </row>
    <row r="43" spans="2:10" x14ac:dyDescent="0.25">
      <c r="B43" s="3">
        <v>10.5</v>
      </c>
      <c r="C43" s="4" t="s">
        <v>38</v>
      </c>
      <c r="D43" s="16"/>
      <c r="E43" s="14"/>
      <c r="G43" s="12"/>
      <c r="H43" s="12"/>
      <c r="J43" s="42"/>
    </row>
    <row r="44" spans="2:10" x14ac:dyDescent="0.25">
      <c r="B44" s="5"/>
      <c r="C44" s="6" t="s">
        <v>39</v>
      </c>
      <c r="D44" s="23" t="s">
        <v>3</v>
      </c>
      <c r="E44" s="33"/>
      <c r="G44" s="40"/>
      <c r="H44" s="36"/>
    </row>
    <row r="45" spans="2:10" x14ac:dyDescent="0.25">
      <c r="B45" s="5"/>
      <c r="C45" s="6" t="s">
        <v>40</v>
      </c>
      <c r="D45" s="23">
        <v>0.02</v>
      </c>
      <c r="E45" s="33"/>
      <c r="G45" s="40">
        <v>2</v>
      </c>
      <c r="H45" s="36" t="s">
        <v>69</v>
      </c>
    </row>
    <row r="46" spans="2:10" x14ac:dyDescent="0.25">
      <c r="B46" s="5"/>
      <c r="C46" s="6" t="s">
        <v>41</v>
      </c>
      <c r="D46" s="23">
        <v>0.01</v>
      </c>
      <c r="E46" s="33"/>
      <c r="G46" s="40"/>
      <c r="H46" s="36"/>
    </row>
    <row r="47" spans="2:10" x14ac:dyDescent="0.25">
      <c r="B47" s="5"/>
      <c r="C47" s="6" t="s">
        <v>42</v>
      </c>
      <c r="D47" s="24">
        <v>5.0000000000000001E-3</v>
      </c>
      <c r="E47" s="33"/>
      <c r="G47" s="40"/>
      <c r="H47" s="36"/>
    </row>
    <row r="48" spans="2:10" x14ac:dyDescent="0.25">
      <c r="B48" s="5"/>
      <c r="C48" s="6" t="s">
        <v>43</v>
      </c>
      <c r="D48" s="22"/>
      <c r="E48" s="34"/>
      <c r="G48" s="40"/>
      <c r="H48" s="36"/>
    </row>
    <row r="49" spans="2:8" x14ac:dyDescent="0.25">
      <c r="B49" s="5"/>
      <c r="C49" s="6" t="s">
        <v>44</v>
      </c>
      <c r="D49" s="22" t="s">
        <v>45</v>
      </c>
      <c r="E49" s="33"/>
      <c r="G49" s="40">
        <v>4</v>
      </c>
      <c r="H49" s="36" t="s">
        <v>70</v>
      </c>
    </row>
    <row r="50" spans="2:8" x14ac:dyDescent="0.25">
      <c r="B50" s="5"/>
      <c r="C50" s="6" t="s">
        <v>46</v>
      </c>
      <c r="D50" s="22" t="s">
        <v>49</v>
      </c>
      <c r="E50" s="33"/>
      <c r="G50" s="40"/>
      <c r="H50" s="36"/>
    </row>
    <row r="51" spans="2:8" x14ac:dyDescent="0.25">
      <c r="B51" s="5"/>
      <c r="C51" s="6" t="s">
        <v>47</v>
      </c>
      <c r="D51" s="22" t="s">
        <v>50</v>
      </c>
      <c r="E51" s="33"/>
      <c r="G51" s="40"/>
      <c r="H51" s="36"/>
    </row>
    <row r="52" spans="2:8" x14ac:dyDescent="0.25">
      <c r="B52" s="5"/>
      <c r="C52" s="6" t="s">
        <v>48</v>
      </c>
      <c r="D52" s="23">
        <v>0</v>
      </c>
      <c r="E52" s="33"/>
      <c r="G52" s="40"/>
      <c r="H52" s="36"/>
    </row>
    <row r="53" spans="2:8" x14ac:dyDescent="0.25">
      <c r="B53" s="5"/>
      <c r="C53" s="6" t="s">
        <v>51</v>
      </c>
      <c r="D53" s="18"/>
      <c r="E53" s="34"/>
      <c r="G53" s="40"/>
      <c r="H53" s="36"/>
    </row>
    <row r="54" spans="2:8" x14ac:dyDescent="0.25">
      <c r="B54" s="5"/>
      <c r="C54" s="6" t="s">
        <v>52</v>
      </c>
      <c r="D54" s="22" t="s">
        <v>45</v>
      </c>
      <c r="E54" s="33"/>
      <c r="G54" s="40"/>
      <c r="H54" s="36"/>
    </row>
    <row r="55" spans="2:8" x14ac:dyDescent="0.25">
      <c r="B55" s="5"/>
      <c r="C55" s="6" t="s">
        <v>53</v>
      </c>
      <c r="D55" s="22" t="s">
        <v>49</v>
      </c>
      <c r="E55" s="33"/>
      <c r="G55" s="40">
        <v>2.8</v>
      </c>
      <c r="H55" s="36" t="s">
        <v>71</v>
      </c>
    </row>
    <row r="56" spans="2:8" x14ac:dyDescent="0.25">
      <c r="B56" s="5"/>
      <c r="C56" s="6" t="s">
        <v>54</v>
      </c>
      <c r="D56" s="22" t="s">
        <v>50</v>
      </c>
      <c r="E56" s="33"/>
      <c r="G56" s="40"/>
      <c r="H56" s="36"/>
    </row>
    <row r="57" spans="2:8" x14ac:dyDescent="0.25">
      <c r="B57" s="5"/>
      <c r="C57" s="6" t="s">
        <v>55</v>
      </c>
      <c r="D57" s="23">
        <v>0</v>
      </c>
      <c r="E57" s="33"/>
      <c r="G57" s="40"/>
      <c r="H57" s="36"/>
    </row>
    <row r="58" spans="2:8" x14ac:dyDescent="0.25">
      <c r="B58" s="5"/>
      <c r="C58" s="6" t="s">
        <v>57</v>
      </c>
      <c r="D58" s="23"/>
      <c r="E58" s="34">
        <v>0.1</v>
      </c>
      <c r="G58" s="40"/>
      <c r="H58" s="36"/>
    </row>
    <row r="59" spans="2:8" ht="15.75" thickBot="1" x14ac:dyDescent="0.3">
      <c r="B59" s="5"/>
      <c r="C59" s="6"/>
      <c r="D59" s="23"/>
      <c r="E59" s="34"/>
      <c r="G59" s="36"/>
      <c r="H59" s="36"/>
    </row>
    <row r="60" spans="2:8" ht="18.75" x14ac:dyDescent="0.3">
      <c r="B60" s="45"/>
      <c r="C60" s="46"/>
      <c r="D60" s="25"/>
      <c r="E60" s="26"/>
      <c r="G60" s="49"/>
      <c r="H60" s="43"/>
    </row>
    <row r="61" spans="2:8" ht="19.5" thickBot="1" x14ac:dyDescent="0.3">
      <c r="B61" s="47"/>
      <c r="C61" s="48" t="s">
        <v>58</v>
      </c>
      <c r="D61" s="27"/>
      <c r="E61" s="28">
        <f>SUM(E4:E59)</f>
        <v>1</v>
      </c>
      <c r="G61" s="50">
        <f>SUM(G3:G58)</f>
        <v>48.8</v>
      </c>
      <c r="H61" s="44"/>
    </row>
  </sheetData>
  <pageMargins left="1.2" right="0.45" top="0.25" bottom="0.2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Allen</cp:lastModifiedBy>
  <cp:lastPrinted>2019-12-18T03:34:32Z</cp:lastPrinted>
  <dcterms:created xsi:type="dcterms:W3CDTF">2019-12-16T09:24:20Z</dcterms:created>
  <dcterms:modified xsi:type="dcterms:W3CDTF">2019-12-18T04:22:49Z</dcterms:modified>
</cp:coreProperties>
</file>